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zal_2_cz_1" sheetId="1" r:id="rId1"/>
  </sheets>
  <definedNames>
    <definedName name="_xlnm.Print_Area" localSheetId="0">'zal_2_cz_1'!$A$1:$D$24</definedName>
  </definedNames>
  <calcPr fullCalcOnLoad="1"/>
</workbook>
</file>

<file path=xl/sharedStrings.xml><?xml version="1.0" encoding="utf-8"?>
<sst xmlns="http://schemas.openxmlformats.org/spreadsheetml/2006/main" count="26" uniqueCount="26">
  <si>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</si>
  <si>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</si>
  <si>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</si>
  <si>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</si>
  <si>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</si>
  <si>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</si>
  <si>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</si>
  <si>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</si>
  <si>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</si>
  <si>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</si>
  <si>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</si>
  <si>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</si>
  <si>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</si>
  <si>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</si>
  <si>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</si>
  <si>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</si>
  <si>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Dolina Potoku Ornontowickiego</t>
  </si>
  <si>
    <t>Dolina Potoku Leśnego</t>
  </si>
  <si>
    <t>Dolina potoku Z Bujakowa</t>
  </si>
  <si>
    <t>Dolina potoku Od Solarni</t>
  </si>
  <si>
    <t>Dolina Potoku Łąkowego</t>
  </si>
  <si>
    <t>Łącznie:</t>
  </si>
  <si>
    <t>Obszary chronionego krajobrazu na terenie Gminy Ornontowice</t>
  </si>
  <si>
    <t>Udział                      % w ogólnej powierzchni Gminy</t>
  </si>
  <si>
    <t>Powierzchnia [ar]</t>
  </si>
  <si>
    <t>Nr terenu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</si>
</sst>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"/>
  </numFmts>
  <fonts count="7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1">
      <selection activeCell="C6" sqref="C6:C12"/>
    </sheetView>
  </sheetViews>
  <sheetFormatPr defaultColWidth="9.00390625" defaultRowHeight="12.75"/>
  <cols>
    <col min="1" max="1" width="21.25390625" style="1" customWidth="1"/>
    <col min="2" max="2" width="29.125" style="1" customWidth="1"/>
    <col min="3" max="3" width="11.25390625" style="1" customWidth="1"/>
    <col min="4" max="4" width="13.625" style="2" customWidth="1"/>
    <col min="5" max="16384" width="9.125" style="1" customWidth="1"/>
  </cols>
  <sheetData>
    <row r="1" spans="1:7" ht="35.25" customHeight="1">
      <c r="A1" s="14" t="s">
        <v>22</v>
      </c>
      <c r="B1" s="14"/>
      <c r="C1" s="15"/>
      <c r="D1" s="15"/>
      <c r="G1" s="1">
        <v>151987</v>
      </c>
    </row>
    <row r="2" spans="1:4" ht="57.75" customHeight="1">
      <c r="A2" s="5" t="s">
        <v>25</v>
      </c>
      <c r="B2" s="14" t="s">
        <v>24</v>
      </c>
      <c r="C2" s="14"/>
      <c r="D2" s="6" t="s">
        <v>23</v>
      </c>
    </row>
    <row r="3" spans="1:4" ht="12.75">
      <c r="A3" s="18" t="s">
        <v>17</v>
      </c>
      <c r="B3" s="18"/>
      <c r="C3" s="15"/>
      <c r="D3" s="15"/>
    </row>
    <row r="4" spans="1:4" ht="12.75">
      <c r="A4" s="7" t="s">
        <v>0</v>
      </c>
      <c r="B4" s="8">
        <v>1013.4</v>
      </c>
      <c r="C4" s="8">
        <f>B4</f>
        <v>1013.4</v>
      </c>
      <c r="D4" s="9">
        <f>B4*100/G1</f>
        <v>0.6667675524880418</v>
      </c>
    </row>
    <row r="5" spans="1:7" ht="12.75">
      <c r="A5" s="18" t="s">
        <v>16</v>
      </c>
      <c r="B5" s="18"/>
      <c r="C5" s="15"/>
      <c r="D5" s="15"/>
      <c r="G5" s="4"/>
    </row>
    <row r="6" spans="1:4" ht="12.75">
      <c r="A6" s="7" t="s">
        <v>1</v>
      </c>
      <c r="B6" s="8">
        <v>71.5663</v>
      </c>
      <c r="C6" s="16">
        <f>SUM(B6:B12)</f>
        <v>4838.66471</v>
      </c>
      <c r="D6" s="17">
        <f>C6*100/G1</f>
        <v>3.183604328001737</v>
      </c>
    </row>
    <row r="7" spans="1:4" ht="12.75">
      <c r="A7" s="7" t="s">
        <v>2</v>
      </c>
      <c r="B7" s="8">
        <v>600.94441</v>
      </c>
      <c r="C7" s="15"/>
      <c r="D7" s="17"/>
    </row>
    <row r="8" spans="1:4" ht="12.75">
      <c r="A8" s="7" t="s">
        <v>3</v>
      </c>
      <c r="B8" s="8">
        <v>1591.3813</v>
      </c>
      <c r="C8" s="15"/>
      <c r="D8" s="17"/>
    </row>
    <row r="9" spans="1:4" ht="12.75">
      <c r="A9" s="7" t="s">
        <v>4</v>
      </c>
      <c r="B9" s="8">
        <v>1358.6389</v>
      </c>
      <c r="C9" s="15"/>
      <c r="D9" s="17"/>
    </row>
    <row r="10" spans="1:4" ht="12.75">
      <c r="A10" s="7" t="s">
        <v>5</v>
      </c>
      <c r="B10" s="8">
        <v>111.5582</v>
      </c>
      <c r="C10" s="15"/>
      <c r="D10" s="17"/>
    </row>
    <row r="11" spans="1:4" ht="12.75">
      <c r="A11" s="7" t="s">
        <v>6</v>
      </c>
      <c r="B11" s="8">
        <v>1068.8286</v>
      </c>
      <c r="C11" s="15"/>
      <c r="D11" s="17"/>
    </row>
    <row r="12" spans="1:4" ht="12.75">
      <c r="A12" s="7" t="s">
        <v>7</v>
      </c>
      <c r="B12" s="8">
        <v>35.747</v>
      </c>
      <c r="C12" s="15"/>
      <c r="D12" s="17"/>
    </row>
    <row r="13" spans="1:4" ht="12.75">
      <c r="A13" s="18" t="s">
        <v>18</v>
      </c>
      <c r="B13" s="18"/>
      <c r="C13" s="15"/>
      <c r="D13" s="15"/>
    </row>
    <row r="14" spans="1:4" ht="12.75">
      <c r="A14" s="7" t="s">
        <v>8</v>
      </c>
      <c r="B14" s="8">
        <v>1620.1233</v>
      </c>
      <c r="C14" s="8">
        <v>1620.1233</v>
      </c>
      <c r="D14" s="9">
        <f>C14*100/G1</f>
        <v>1.0659617598873588</v>
      </c>
    </row>
    <row r="15" spans="1:4" ht="12.75">
      <c r="A15" s="18" t="s">
        <v>19</v>
      </c>
      <c r="B15" s="18"/>
      <c r="C15" s="15"/>
      <c r="D15" s="15"/>
    </row>
    <row r="16" spans="1:4" ht="12.75">
      <c r="A16" s="7" t="s">
        <v>9</v>
      </c>
      <c r="B16" s="8">
        <v>305.2186</v>
      </c>
      <c r="C16" s="16">
        <f>SUM(B16:B21)</f>
        <v>3114.3136999999997</v>
      </c>
      <c r="D16" s="17">
        <f>C16*100/G1</f>
        <v>2.0490658411574674</v>
      </c>
    </row>
    <row r="17" spans="1:4" ht="12.75">
      <c r="A17" s="7" t="s">
        <v>10</v>
      </c>
      <c r="B17" s="8">
        <v>319.7626</v>
      </c>
      <c r="C17" s="15"/>
      <c r="D17" s="17"/>
    </row>
    <row r="18" spans="1:4" ht="12.75">
      <c r="A18" s="7" t="s">
        <v>11</v>
      </c>
      <c r="B18" s="8">
        <v>122.9495</v>
      </c>
      <c r="C18" s="15"/>
      <c r="D18" s="17"/>
    </row>
    <row r="19" spans="1:4" ht="12.75">
      <c r="A19" s="7" t="s">
        <v>12</v>
      </c>
      <c r="B19" s="8">
        <v>397.978</v>
      </c>
      <c r="C19" s="15"/>
      <c r="D19" s="17"/>
    </row>
    <row r="20" spans="1:4" ht="12.75">
      <c r="A20" s="7" t="s">
        <v>13</v>
      </c>
      <c r="B20" s="8">
        <v>1897.6442</v>
      </c>
      <c r="C20" s="15"/>
      <c r="D20" s="17"/>
    </row>
    <row r="21" spans="1:4" ht="12.75">
      <c r="A21" s="7" t="s">
        <v>14</v>
      </c>
      <c r="B21" s="8">
        <v>70.7608</v>
      </c>
      <c r="C21" s="15"/>
      <c r="D21" s="17"/>
    </row>
    <row r="22" spans="1:4" ht="12.75">
      <c r="A22" s="18" t="s">
        <v>20</v>
      </c>
      <c r="B22" s="18"/>
      <c r="C22" s="15"/>
      <c r="D22" s="15"/>
    </row>
    <row r="23" spans="1:4" ht="12.75">
      <c r="A23" s="7" t="s">
        <v>15</v>
      </c>
      <c r="B23" s="8">
        <v>349.2043</v>
      </c>
      <c r="C23" s="8">
        <v>349.2043</v>
      </c>
      <c r="D23" s="9">
        <f>C23*100/G1</f>
        <v>0.22975932152091955</v>
      </c>
    </row>
    <row r="24" spans="1:4" ht="12.75">
      <c r="A24" s="14" t="s">
        <v>21</v>
      </c>
      <c r="B24" s="15"/>
      <c r="C24" s="10">
        <f>SUM(C4:C23)</f>
        <v>10935.70601</v>
      </c>
      <c r="D24" s="11">
        <f>C24*100/G1</f>
        <v>7.1951588030555245</v>
      </c>
    </row>
    <row r="25" spans="1:3" ht="12.75">
      <c r="A25" s="12"/>
      <c r="B25" s="13"/>
      <c r="C25" s="3"/>
    </row>
  </sheetData>
  <mergeCells count="13">
    <mergeCell ref="A15:D15"/>
    <mergeCell ref="A5:D5"/>
    <mergeCell ref="A22:D22"/>
    <mergeCell ref="A25:B25"/>
    <mergeCell ref="A24:B24"/>
    <mergeCell ref="A1:D1"/>
    <mergeCell ref="B2:C2"/>
    <mergeCell ref="C6:C12"/>
    <mergeCell ref="C16:C21"/>
    <mergeCell ref="D6:D12"/>
    <mergeCell ref="D16:D21"/>
    <mergeCell ref="A3:D3"/>
    <mergeCell ref="A13:D13"/>
  </mergeCells>
  <printOptions horizontalCentered="1"/>
  <pageMargins left="0.7874015748031497" right="0.7874015748031497" top="1.968503937007874" bottom="1.3779527559055118" header="0.984251968503937" footer="0.7086614173228347"/>
  <pageSetup horizontalDpi="1200" verticalDpi="1200" orientation="portrait" paperSize="9" r:id="rId1"/>
  <headerFooter alignWithMargins="0">
    <oddHeader>&amp;C&amp;"Arial CE,Pogrubiony"Załącznik nr 2 do tekstu Uchwały Nr XXIII/140/04 Rady Gminy Ornontowice z dnia 27maja 2004
roku w sprawie miejscowego planu zagospodarowania przestrzennego Gminy Ornontowice</oddHeader>
    <oddFooter xml:space="preserve">&amp;L&amp;"Arial CE,Pogrubiony"         Obszary chronionego krajobrazu na terenie Gminy Ornontowice&amp;R Strona  &amp;P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ECO-INVEST-CONSULT Sp. z o.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Maciej Maciejowski</dc:creator>
  <cp:keywords/>
  <dc:description/>
  <cp:lastModifiedBy>UG Ornontowice</cp:lastModifiedBy>
  <cp:lastPrinted>2004-06-08T11:26:44Z</cp:lastPrinted>
  <dcterms:created xsi:type="dcterms:W3CDTF">2004-02-09T12:32:41Z</dcterms:created>
  <dcterms:modified xsi:type="dcterms:W3CDTF">2004-06-08T11:27:24Z</dcterms:modified>
  <cp:category/>
  <cp:version/>
  <cp:contentType/>
  <cp:contentStatus/>
</cp:coreProperties>
</file>